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Music\"/>
    </mc:Choice>
  </mc:AlternateContent>
  <bookViews>
    <workbookView xWindow="0" yWindow="0" windowWidth="20490" windowHeight="7905" activeTab="1"/>
  </bookViews>
  <sheets>
    <sheet name="Inventario" sheetId="1" r:id="rId1"/>
    <sheet name="Factur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D8" i="2"/>
  <c r="E8" i="2" s="1"/>
  <c r="B9" i="2"/>
  <c r="D9" i="2"/>
  <c r="E9" i="2" s="1"/>
  <c r="B10" i="2"/>
  <c r="D10" i="2"/>
  <c r="E10" i="2" s="1"/>
  <c r="B11" i="2"/>
  <c r="D11" i="2"/>
  <c r="E11" i="2" s="1"/>
  <c r="B12" i="2"/>
  <c r="D12" i="2"/>
  <c r="E12" i="2" s="1"/>
  <c r="B13" i="2"/>
  <c r="D13" i="2"/>
  <c r="E13" i="2" s="1"/>
  <c r="D7" i="2"/>
  <c r="E7" i="2" s="1"/>
  <c r="B7" i="2"/>
  <c r="E14" i="2" l="1"/>
</calcChain>
</file>

<file path=xl/sharedStrings.xml><?xml version="1.0" encoding="utf-8"?>
<sst xmlns="http://schemas.openxmlformats.org/spreadsheetml/2006/main" count="23" uniqueCount="17">
  <si>
    <t>INVENTARIO BODEGA</t>
  </si>
  <si>
    <t>CODIGO</t>
  </si>
  <si>
    <t>DESCRIPCION</t>
  </si>
  <si>
    <t>PRECIO</t>
  </si>
  <si>
    <t>FACTURA BODEGA</t>
  </si>
  <si>
    <t>TOTAL</t>
  </si>
  <si>
    <t>CANTIDAD</t>
  </si>
  <si>
    <t>Recuerden Suscribirse al Canal</t>
  </si>
  <si>
    <t>Seguire subiendo mas videos detallados de excel y muchos programas mas!</t>
  </si>
  <si>
    <t>guitarra</t>
  </si>
  <si>
    <t>microfono</t>
  </si>
  <si>
    <t>anplificador</t>
  </si>
  <si>
    <t>bajo</t>
  </si>
  <si>
    <t>piano</t>
  </si>
  <si>
    <t>bateria</t>
  </si>
  <si>
    <t>guitarra electrica</t>
  </si>
  <si>
    <t>ukelee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</si>
</sst>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3" fillId="2" borderId="1" xfId="1" applyNumberFormat="1" applyFon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3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outube.com/macrodosti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outube.com/macrodost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9</xdr:row>
      <xdr:rowOff>85725</xdr:rowOff>
    </xdr:from>
    <xdr:to>
      <xdr:col>9</xdr:col>
      <xdr:colOff>590550</xdr:colOff>
      <xdr:row>11</xdr:row>
      <xdr:rowOff>76200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8658225" y="1485900"/>
          <a:ext cx="1562100" cy="371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/>
            <a:t>Ir</a:t>
          </a:r>
          <a:r>
            <a:rPr lang="es-CO" sz="1400" b="1" baseline="0"/>
            <a:t> al Canal</a:t>
          </a:r>
          <a:endParaRPr lang="es-CO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10</xdr:row>
      <xdr:rowOff>85725</xdr:rowOff>
    </xdr:from>
    <xdr:to>
      <xdr:col>10</xdr:col>
      <xdr:colOff>590550</xdr:colOff>
      <xdr:row>12</xdr:row>
      <xdr:rowOff>76200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8658225" y="1485900"/>
          <a:ext cx="1562100" cy="371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 b="1"/>
            <a:t>Ir</a:t>
          </a:r>
          <a:r>
            <a:rPr lang="es-CO" sz="1400" b="1" baseline="0"/>
            <a:t> al Canal</a:t>
          </a:r>
          <a:endParaRPr lang="es-CO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A17" sqref="A17"/>
    </sheetView>
  </sheetViews>
  <sheetFormatPr baseColWidth="10" defaultRowHeight="15" x14ac:dyDescent="0.25"/>
  <cols>
    <col min="2" max="2" width="22.85546875" customWidth="1"/>
  </cols>
  <sheetData>
    <row r="1" spans="1:12" x14ac:dyDescent="0.25">
      <c r="A1" s="7" t="s">
        <v>0</v>
      </c>
      <c r="B1" s="7"/>
      <c r="C1" s="7"/>
    </row>
    <row r="2" spans="1:12" x14ac:dyDescent="0.25">
      <c r="A2" s="7"/>
      <c r="B2" s="7"/>
      <c r="C2" s="7"/>
    </row>
    <row r="5" spans="1:12" x14ac:dyDescent="0.25">
      <c r="A5" s="1" t="s">
        <v>1</v>
      </c>
      <c r="B5" s="1" t="s">
        <v>2</v>
      </c>
      <c r="C5" s="1" t="s">
        <v>3</v>
      </c>
    </row>
    <row r="6" spans="1:12" x14ac:dyDescent="0.25">
      <c r="A6" s="2">
        <v>1001</v>
      </c>
      <c r="B6" s="2" t="s">
        <v>9</v>
      </c>
      <c r="C6" s="18">
        <v>100000</v>
      </c>
    </row>
    <row r="7" spans="1:12" ht="15.75" thickBot="1" x14ac:dyDescent="0.3">
      <c r="A7" s="2">
        <v>1002</v>
      </c>
      <c r="B7" s="2" t="s">
        <v>10</v>
      </c>
      <c r="C7" s="18">
        <v>15000</v>
      </c>
    </row>
    <row r="8" spans="1:12" x14ac:dyDescent="0.25">
      <c r="A8" s="2">
        <v>1003</v>
      </c>
      <c r="B8" s="2" t="s">
        <v>11</v>
      </c>
      <c r="C8" s="18">
        <v>200000</v>
      </c>
      <c r="G8" s="8" t="s">
        <v>7</v>
      </c>
      <c r="H8" s="9"/>
      <c r="I8" s="9"/>
      <c r="J8" s="9"/>
      <c r="K8" s="9"/>
      <c r="L8" s="10"/>
    </row>
    <row r="9" spans="1:12" ht="15.75" thickBot="1" x14ac:dyDescent="0.3">
      <c r="A9" s="2">
        <v>1004</v>
      </c>
      <c r="B9" s="2" t="s">
        <v>12</v>
      </c>
      <c r="C9" s="18">
        <v>250000</v>
      </c>
      <c r="G9" s="11" t="s">
        <v>8</v>
      </c>
      <c r="H9" s="12"/>
      <c r="I9" s="12"/>
      <c r="J9" s="12"/>
      <c r="K9" s="12"/>
      <c r="L9" s="13"/>
    </row>
    <row r="10" spans="1:12" x14ac:dyDescent="0.25">
      <c r="A10" s="2">
        <v>1005</v>
      </c>
      <c r="B10" s="2" t="s">
        <v>13</v>
      </c>
      <c r="C10" s="18">
        <v>600000</v>
      </c>
    </row>
    <row r="11" spans="1:12" x14ac:dyDescent="0.25">
      <c r="A11" s="2">
        <v>1006</v>
      </c>
      <c r="B11" s="2" t="s">
        <v>14</v>
      </c>
      <c r="C11" s="18">
        <v>400000</v>
      </c>
    </row>
    <row r="12" spans="1:12" x14ac:dyDescent="0.25">
      <c r="A12" s="2">
        <v>1007</v>
      </c>
      <c r="B12" s="2" t="s">
        <v>15</v>
      </c>
      <c r="C12" s="18">
        <v>900000</v>
      </c>
    </row>
    <row r="13" spans="1:12" x14ac:dyDescent="0.25">
      <c r="A13" s="2">
        <v>1008</v>
      </c>
      <c r="B13" s="2" t="s">
        <v>16</v>
      </c>
      <c r="C13" s="18">
        <v>150000</v>
      </c>
    </row>
  </sheetData>
  <mergeCells count="3">
    <mergeCell ref="A1:C2"/>
    <mergeCell ref="G8:L8"/>
    <mergeCell ref="G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tabSelected="1" workbookViewId="0">
      <selection activeCell="B14" sqref="B14:D14"/>
    </sheetView>
  </sheetViews>
  <sheetFormatPr baseColWidth="10" defaultRowHeight="15" x14ac:dyDescent="0.25"/>
  <cols>
    <col min="2" max="2" width="25.85546875" customWidth="1"/>
    <col min="3" max="3" width="14.85546875" customWidth="1"/>
    <col min="4" max="4" width="14.42578125" customWidth="1"/>
    <col min="5" max="5" width="14.42578125" bestFit="1" customWidth="1"/>
  </cols>
  <sheetData>
    <row r="1" spans="1:13" x14ac:dyDescent="0.25">
      <c r="A1" s="14" t="s">
        <v>4</v>
      </c>
      <c r="B1" s="14"/>
      <c r="C1" s="14"/>
      <c r="D1" s="14"/>
      <c r="E1" s="14"/>
    </row>
    <row r="2" spans="1:13" x14ac:dyDescent="0.25">
      <c r="A2" s="14"/>
      <c r="B2" s="14"/>
      <c r="C2" s="14"/>
      <c r="D2" s="14"/>
      <c r="E2" s="14"/>
    </row>
    <row r="6" spans="1:13" x14ac:dyDescent="0.25">
      <c r="A6" s="1" t="s">
        <v>1</v>
      </c>
      <c r="B6" s="1" t="s">
        <v>2</v>
      </c>
      <c r="C6" s="1" t="s">
        <v>6</v>
      </c>
      <c r="D6" s="1" t="s">
        <v>3</v>
      </c>
      <c r="E6" s="1" t="s">
        <v>5</v>
      </c>
    </row>
    <row r="7" spans="1:13" x14ac:dyDescent="0.25">
      <c r="A7" s="4">
        <v>1001</v>
      </c>
      <c r="B7" s="2" t="str">
        <f>IF(A7&gt;0,VLOOKUP(A7,Inventario!$A$6:$C$50,2,0),"")</f>
        <v>guitarra</v>
      </c>
      <c r="C7" s="5">
        <v>2</v>
      </c>
      <c r="D7" s="6">
        <f>IF(A7&gt;0,VLOOKUP(A7,Inventario!$A$6:$C$50,3,0),"")</f>
        <v>100000</v>
      </c>
      <c r="E7" s="6">
        <f>IF(A7&gt;0,C7*D7,"")</f>
        <v>200000</v>
      </c>
    </row>
    <row r="8" spans="1:13" ht="15.75" thickBot="1" x14ac:dyDescent="0.3">
      <c r="A8" s="4">
        <v>1003</v>
      </c>
      <c r="B8" s="2" t="str">
        <f>IF(A8&gt;0,VLOOKUP(A8,Inventario!$A$6:$C$50,2,0),"")</f>
        <v>anplificador</v>
      </c>
      <c r="C8" s="5">
        <v>1</v>
      </c>
      <c r="D8" s="6">
        <f>IF(A8&gt;0,VLOOKUP(A8,Inventario!$A$6:$C$50,3,0),"")</f>
        <v>200000</v>
      </c>
      <c r="E8" s="6">
        <f t="shared" ref="E8:E13" si="0">IF(A8&gt;0,C8*D8,"")</f>
        <v>200000</v>
      </c>
    </row>
    <row r="9" spans="1:13" x14ac:dyDescent="0.25">
      <c r="A9" s="4">
        <v>1008</v>
      </c>
      <c r="B9" s="2" t="str">
        <f>IF(A9&gt;0,VLOOKUP(A9,Inventario!$A$6:$C$50,2,0),"")</f>
        <v>ukelee</v>
      </c>
      <c r="C9" s="5">
        <v>2</v>
      </c>
      <c r="D9" s="6">
        <f>IF(A9&gt;0,VLOOKUP(A9,Inventario!$A$6:$C$50,3,0),"")</f>
        <v>150000</v>
      </c>
      <c r="E9" s="6">
        <f t="shared" si="0"/>
        <v>300000</v>
      </c>
      <c r="H9" s="8" t="s">
        <v>7</v>
      </c>
      <c r="I9" s="9"/>
      <c r="J9" s="9"/>
      <c r="K9" s="9"/>
      <c r="L9" s="9"/>
      <c r="M9" s="10"/>
    </row>
    <row r="10" spans="1:13" ht="15.75" thickBot="1" x14ac:dyDescent="0.3">
      <c r="A10" s="4">
        <v>1005</v>
      </c>
      <c r="B10" s="2" t="str">
        <f>IF(A10&gt;0,VLOOKUP(A10,Inventario!$A$6:$C$50,2,0),"")</f>
        <v>piano</v>
      </c>
      <c r="C10" s="5">
        <v>1</v>
      </c>
      <c r="D10" s="6">
        <f>IF(A10&gt;0,VLOOKUP(A10,Inventario!$A$6:$C$50,3,0),"")</f>
        <v>600000</v>
      </c>
      <c r="E10" s="6">
        <f t="shared" si="0"/>
        <v>600000</v>
      </c>
      <c r="H10" s="11" t="s">
        <v>8</v>
      </c>
      <c r="I10" s="12"/>
      <c r="J10" s="12"/>
      <c r="K10" s="12"/>
      <c r="L10" s="12"/>
      <c r="M10" s="13"/>
    </row>
    <row r="11" spans="1:13" x14ac:dyDescent="0.25">
      <c r="A11" s="4">
        <v>1007</v>
      </c>
      <c r="B11" s="2" t="str">
        <f>IF(A11&gt;0,VLOOKUP(A11,Inventario!$A$6:$C$50,2,0),"")</f>
        <v>guitarra electrica</v>
      </c>
      <c r="C11" s="5">
        <v>3</v>
      </c>
      <c r="D11" s="6">
        <f>IF(A11&gt;0,VLOOKUP(A11,Inventario!$A$6:$C$50,3,0),"")</f>
        <v>900000</v>
      </c>
      <c r="E11" s="6">
        <f t="shared" si="0"/>
        <v>2700000</v>
      </c>
    </row>
    <row r="12" spans="1:13" x14ac:dyDescent="0.25">
      <c r="A12" s="4">
        <v>1004</v>
      </c>
      <c r="B12" s="2" t="str">
        <f>IF(A12&gt;0,VLOOKUP(A12,Inventario!$A$6:$C$50,2,0),"")</f>
        <v>bajo</v>
      </c>
      <c r="C12" s="5">
        <v>2</v>
      </c>
      <c r="D12" s="6">
        <f>IF(A12&gt;0,VLOOKUP(A12,Inventario!$A$6:$C$50,3,0),"")</f>
        <v>250000</v>
      </c>
      <c r="E12" s="6">
        <f t="shared" si="0"/>
        <v>500000</v>
      </c>
    </row>
    <row r="13" spans="1:13" x14ac:dyDescent="0.25">
      <c r="A13" s="4">
        <v>1002</v>
      </c>
      <c r="B13" s="2" t="str">
        <f>IF(A13&gt;0,VLOOKUP(A13,Inventario!$A$6:$C$50,2,0),"")</f>
        <v>microfono</v>
      </c>
      <c r="C13" s="5">
        <v>7</v>
      </c>
      <c r="D13" s="6">
        <f>IF(A13&gt;0,VLOOKUP(A13,Inventario!$A$6:$C$50,3,0),"")</f>
        <v>15000</v>
      </c>
      <c r="E13" s="6">
        <f t="shared" si="0"/>
        <v>105000</v>
      </c>
    </row>
    <row r="14" spans="1:13" ht="18.75" x14ac:dyDescent="0.3">
      <c r="B14" s="15" t="s">
        <v>5</v>
      </c>
      <c r="C14" s="16"/>
      <c r="D14" s="17"/>
      <c r="E14" s="3">
        <f>SUM(E7:E13)</f>
        <v>4605000</v>
      </c>
    </row>
  </sheetData>
  <mergeCells count="4">
    <mergeCell ref="A1:E2"/>
    <mergeCell ref="B14:D14"/>
    <mergeCell ref="H9:M9"/>
    <mergeCell ref="H10:M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Factura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Unidos</dc:creator>
  <cp:lastModifiedBy>Usuario de Windows</cp:lastModifiedBy>
  <dcterms:created xsi:type="dcterms:W3CDTF">2013-11-06T17:47:20Z</dcterms:created>
  <dcterms:modified xsi:type="dcterms:W3CDTF">2020-06-03T20:47:37Z</dcterms:modified>
</cp:coreProperties>
</file>